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2270" activeTab="0"/>
  </bookViews>
  <sheets>
    <sheet name="Risk" sheetId="1" r:id="rId1"/>
    <sheet name="Instructions" sheetId="2" r:id="rId2"/>
  </sheets>
  <definedNames>
    <definedName name="_xlfn.AGGREGATE" hidden="1">#NAME?</definedName>
    <definedName name="_xlnm.Print_Area" localSheetId="0">'Risk'!$A$1:$L$21</definedName>
  </definedNames>
  <calcPr fullCalcOnLoad="1"/>
</workbook>
</file>

<file path=xl/sharedStrings.xml><?xml version="1.0" encoding="utf-8"?>
<sst xmlns="http://schemas.openxmlformats.org/spreadsheetml/2006/main" count="96" uniqueCount="89">
  <si>
    <t>ID</t>
  </si>
  <si>
    <t>Risk</t>
  </si>
  <si>
    <t xml:space="preserve">Consequences </t>
  </si>
  <si>
    <t>Impact</t>
  </si>
  <si>
    <t>Likelihood</t>
  </si>
  <si>
    <t>Inherent Risk</t>
  </si>
  <si>
    <t xml:space="preserve">Impact: Severe, High, Moderate, Low or Unlikely </t>
  </si>
  <si>
    <t>Impact: 5 - Major, 4 - Significant, 3 - Considerable, 2 - Moderate &amp; 1 - Minor</t>
  </si>
  <si>
    <t>Workings</t>
  </si>
  <si>
    <t>Person in Charge of Event:</t>
  </si>
  <si>
    <t>Date of Assessment:</t>
  </si>
  <si>
    <t>Others attending:</t>
  </si>
  <si>
    <t>Activity / Event Title:</t>
  </si>
  <si>
    <t>Activity / Event Date:</t>
  </si>
  <si>
    <t>Assessment by:</t>
  </si>
  <si>
    <t>Key Actions to be taken:</t>
  </si>
  <si>
    <t>Risk Reduction Measures</t>
  </si>
  <si>
    <t>Person Responsible</t>
  </si>
  <si>
    <t>Complete details of the planned event or activity at the top of the worksheet and who is undertaking the assessment  - rows 1 through 4</t>
  </si>
  <si>
    <t>Provide a brief summary for the event or activity in cells A6 through D7 (the text will automatically wrap).</t>
  </si>
  <si>
    <t>In rows 11 onwards (copy rows with formulae as necessary) provide the main risks:</t>
  </si>
  <si>
    <t>Consequences</t>
  </si>
  <si>
    <t>Estimate what would be effect if the risk were to materialise?</t>
  </si>
  <si>
    <t>Use the number scale in box E6, i.e.  5 - Major, 4 - Significant, 3 - Considerable, 2 - Moderate &amp; 1 - Minor</t>
  </si>
  <si>
    <t>Inherent risk</t>
  </si>
  <si>
    <t>&gt;9 is Considerable</t>
  </si>
  <si>
    <t>Risk Reduction</t>
  </si>
  <si>
    <t>List the measures (if any) that you plan to take to reduce the Inherent Risk</t>
  </si>
  <si>
    <t>Residual Risk</t>
  </si>
  <si>
    <t>Who is the person who will ensure that the risk reduction measures are put into place (as well as any others might be necessary at the event / activity)</t>
  </si>
  <si>
    <t>A quick guide to competing the St Andrew's Risk Assessment Worksheet</t>
  </si>
  <si>
    <t>Estimate what the likelihood is of the risk occurring</t>
  </si>
  <si>
    <t>Use the number scale in box E7, i.e. 5 - Very Likely, 4 - Likely, 3 - Possible, 2 - Unlikely &amp; 1 - Very Unlikely</t>
  </si>
  <si>
    <t>This will be automatically calculated for you by multiplying the above Impact and Likelihood together and then</t>
  </si>
  <si>
    <t>At the end, if all the Residual Risks are honestly low, you have nothing to worry about - except to ensure that all  the Risk Reduction Measures proposed are put into practice.</t>
  </si>
  <si>
    <t>This is a short English summary of what the risk is</t>
  </si>
  <si>
    <t>This is a short English summary of what would happen if the risk were to occur</t>
  </si>
  <si>
    <t>Otherwise you will need to be vigilant to ensure that all reasonable steps are taken to ensure that no significant risk materialise.</t>
  </si>
  <si>
    <t>% Risk Reduction</t>
  </si>
  <si>
    <t>&gt;19 is Major (coloured red)</t>
  </si>
  <si>
    <t>&gt;14 is Significant (coloured brown)</t>
  </si>
  <si>
    <t>&gt;4 is Moderate (coloured yellow)</t>
  </si>
  <si>
    <t xml:space="preserve">Carefully think about the percentage by which your risk reduction measures will have reduced your inherent risk  </t>
  </si>
  <si>
    <t>This will give the Residual Risk using same scale (and colours) as the Inherent risk</t>
  </si>
  <si>
    <t>The cells will automatically colour in for you</t>
  </si>
  <si>
    <t>Be aware that it is very easy to over estimate this percentage unless you have done something really significant</t>
  </si>
  <si>
    <t>Insert the percentage (as a number between 0 and 100) in the cell</t>
  </si>
  <si>
    <t>If you need to add additional rows (i.e. more risks), please copy and paste the entire row before you do anything (otherwise the formula will not work)</t>
  </si>
  <si>
    <t xml:space="preserve">Residual Risk </t>
  </si>
  <si>
    <t>Likelihood: 5 - Very Likely, 4 - Likely, 3 - Possible, 2 - Unlikely &amp; 1 - Very Unlikely</t>
  </si>
  <si>
    <t>How, to whom and when will this risk assessment be communicated:</t>
  </si>
  <si>
    <r>
      <t xml:space="preserve">Finally record the </t>
    </r>
    <r>
      <rPr>
        <b/>
        <sz val="10"/>
        <rFont val="Arial"/>
        <family val="2"/>
      </rPr>
      <t>Key Actions</t>
    </r>
    <r>
      <rPr>
        <sz val="10"/>
        <rFont val="Arial"/>
        <family val="2"/>
      </rPr>
      <t xml:space="preserve"> you need to take to ensure that all the risk mitigation actions are put in place and </t>
    </r>
    <r>
      <rPr>
        <b/>
        <sz val="10"/>
        <rFont val="Arial"/>
        <family val="2"/>
      </rPr>
      <t>who you need to ensure is informed</t>
    </r>
    <r>
      <rPr>
        <sz val="10"/>
        <rFont val="Arial"/>
        <family val="2"/>
      </rPr>
      <t>.</t>
    </r>
  </si>
  <si>
    <t>Standard Risk Assessment for Groups from St Andrew's going on common adjacent to church</t>
  </si>
  <si>
    <t>Group Leader</t>
  </si>
  <si>
    <t>For Safeguarding Team by Derek Barnes</t>
  </si>
  <si>
    <t>Accident crossing the road</t>
  </si>
  <si>
    <t>Potentially life threatening</t>
  </si>
  <si>
    <t>Potentially serious</t>
  </si>
  <si>
    <t>Lost Property</t>
  </si>
  <si>
    <t>Group Leader and all adults present</t>
  </si>
  <si>
    <t>Annoying &amp; potential parent / guardian threats</t>
  </si>
  <si>
    <t>Accidents / damage</t>
  </si>
  <si>
    <t>Life changing</t>
  </si>
  <si>
    <t>Only take necessary items on the common, e.g. nothing valuable. Ensure that the area(s) where the group have been are clear before leaving the common.</t>
  </si>
  <si>
    <t>Leaders to supervise all present and make sure no one leaves the group without responsible adults present.</t>
  </si>
  <si>
    <t>Supervising adults to have current Disclosures and up to date Safeguarding training.</t>
  </si>
  <si>
    <t>Group Leader to ensure adults present and know what to do when crossing roads and that all activities take place well away from roads.</t>
  </si>
  <si>
    <t>Group Leader to ensure that adults monitor those present at all times.</t>
  </si>
  <si>
    <t>Generic Risk Assessment (no adventurous activities)</t>
  </si>
  <si>
    <r>
      <t>Summary of Event (inc. place, dates, transport, numbers, age range, etc.):</t>
    </r>
    <r>
      <rPr>
        <sz val="10"/>
        <rFont val="Arial"/>
        <family val="0"/>
      </rPr>
      <t xml:space="preserve">
Local event on Malvern common in the vicinity of St Andrew's (not on the hills or other commons)</t>
    </r>
  </si>
  <si>
    <t>Abuse (inc child or vulnerable adult)</t>
  </si>
  <si>
    <t>Group Leader to ensure that there are sufficient adults with current Disclosures and up to date training present at all times.</t>
  </si>
  <si>
    <t>Adventurous Activity</t>
  </si>
  <si>
    <t>If any adventurous activity is planned or undertaken a separate Risk Assessment must be undertaken first.</t>
  </si>
  <si>
    <t>Insufficient adults present to properly supervise</t>
  </si>
  <si>
    <t>Group Leader to make sure that there is a good ratio of responsible adults to young people present (and always an absolute minimum of two).</t>
  </si>
  <si>
    <t xml:space="preserve">All participants to be suitably clothed (inc footwear) for going on the common. First aid kit, drinking water, mobile phone and any other appropriate equipment to be carried with the group. </t>
  </si>
  <si>
    <t>Accident on common (including heat stroke, hyperthermia, broken bones, cuts and bruises) including water (drowning)</t>
  </si>
  <si>
    <t>Group Leader to review generic risk assessment understand all the issues and put them into place, before proceeding with the event.</t>
  </si>
  <si>
    <t>Group Leader to instruct all attending before the event (adults, young people and any vulnerable adults) what they must and must not do, plus what they need to take / carry.</t>
  </si>
  <si>
    <t>Accidents, wandering off, etc. leading to above risks materialising</t>
  </si>
  <si>
    <t>Group Leader to ensure adequate responsible adults present. Suggested that babies and toddlers only taken with parents / guardians, at least one adult for every 6 young people under 10 and at least one adult for every 10 young people over 10; always in addition to the Group Leader themselves.</t>
  </si>
  <si>
    <t>Injury or damage to those involved, equipment and cloths.</t>
  </si>
  <si>
    <t>Group Leader to ensure:
a. All suitably clothed.
b. First aid kit carried with group by competent person.
c. Mobile phone (charged) &amp; contact details are carried.
d. All keep well away from any water unless very closely supervised by a responsible adult.</t>
  </si>
  <si>
    <t>Check areas to be used for sharp objects, animal mess, stones, metal, rubbish, etc. Any hazards (e.g. water or brambles) identified.</t>
  </si>
  <si>
    <t>Group Leader to ensure that all areas to be used are checked via a walkover before being used and any inappropriate objects found are removed before the areas are used (which should be away from hazards).</t>
  </si>
  <si>
    <t>Area to be used contains potential hazards</t>
  </si>
  <si>
    <t>Adults present at all road crossing points to supervise people crossing</t>
  </si>
  <si>
    <t>Child / person wanders off and gets detached / crosses road / gets lost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</si>
</sst>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800]dddd\,\ mmmm\ dd\,\ yyyy"/>
    <numFmt numFmtId="166" formatCode="&quot;Yes&quot;;&quot;Yes&quot;;&quot;No&quot;"/>
    <numFmt numFmtId="167" formatCode="&quot;True&quot;;&quot;True&quot;;&quot;False&quot;"/>
    <numFmt numFmtId="168" formatCode="&quot;On&quot;;&quot;On&quot;;&quot;Off&quot;"/>
    <numFmt numFmtId="169" formatCode="[$€-2]\ #,##0.00_);[Red]\([$€-2]\ #,##0.00\)"/>
  </numFmts>
  <fonts count="4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0" fontId="0" fillId="0" borderId="0" xfId="0" applyAlignment="1">
      <alignment horizontal="left" vertical="top" wrapText="1"/>
    </xf>
    <xf numFmtId="0" fontId="4" fillId="0" borderId="0" xfId="0" applyFont="1" applyAlignment="1">
      <alignment/>
    </xf>
    <xf numFmtId="0" fontId="0" fillId="0" borderId="10" xfId="0" applyBorder="1" applyAlignment="1">
      <alignment horizontal="left" vertical="top" wrapText="1"/>
    </xf>
    <xf numFmtId="0" fontId="0" fillId="0" borderId="0" xfId="0" applyBorder="1" applyAlignment="1">
      <alignment/>
    </xf>
    <xf numFmtId="0" fontId="0" fillId="0" borderId="11" xfId="0" applyBorder="1" applyAlignment="1">
      <alignment/>
    </xf>
    <xf numFmtId="0" fontId="4" fillId="0" borderId="0" xfId="0" applyFont="1" applyAlignment="1">
      <alignment horizontal="center" vertical="top"/>
    </xf>
    <xf numFmtId="0" fontId="0" fillId="0" borderId="12" xfId="0" applyBorder="1" applyAlignment="1">
      <alignment horizontal="center" vertical="top"/>
    </xf>
    <xf numFmtId="0" fontId="0" fillId="0" borderId="12" xfId="0" applyBorder="1" applyAlignment="1">
      <alignment horizontal="left" vertical="top" wrapText="1"/>
    </xf>
    <xf numFmtId="0" fontId="4" fillId="0" borderId="12" xfId="0" applyFont="1" applyBorder="1" applyAlignment="1">
      <alignment horizontal="center" wrapText="1"/>
    </xf>
    <xf numFmtId="0" fontId="0" fillId="0" borderId="12" xfId="0" applyBorder="1" applyAlignment="1">
      <alignment horizontal="center" vertical="center"/>
    </xf>
    <xf numFmtId="0" fontId="4" fillId="0" borderId="13" xfId="0" applyFont="1" applyBorder="1" applyAlignment="1">
      <alignment horizontal="center" wrapText="1"/>
    </xf>
    <xf numFmtId="0" fontId="0" fillId="0" borderId="14" xfId="0" applyBorder="1" applyAlignment="1">
      <alignment horizontal="left" vertical="top" wrapText="1"/>
    </xf>
    <xf numFmtId="0" fontId="0" fillId="0" borderId="15" xfId="0" applyBorder="1" applyAlignment="1">
      <alignment/>
    </xf>
    <xf numFmtId="0" fontId="0" fillId="0" borderId="15" xfId="0" applyBorder="1" applyAlignment="1">
      <alignment wrapText="1"/>
    </xf>
    <xf numFmtId="0" fontId="0" fillId="0" borderId="16" xfId="0" applyBorder="1" applyAlignment="1">
      <alignment/>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12" xfId="0" applyFont="1" applyBorder="1" applyAlignment="1">
      <alignment horizontal="left" vertical="top" wrapText="1"/>
    </xf>
    <xf numFmtId="0" fontId="0" fillId="0" borderId="12" xfId="0" applyFont="1" applyBorder="1" applyAlignment="1">
      <alignment horizontal="left" vertical="center" wrapText="1"/>
    </xf>
    <xf numFmtId="0" fontId="0" fillId="0" borderId="0" xfId="0" applyFont="1" applyAlignment="1">
      <alignment/>
    </xf>
    <xf numFmtId="0" fontId="4" fillId="0" borderId="0" xfId="0" applyFont="1" applyAlignment="1">
      <alignment vertical="top"/>
    </xf>
    <xf numFmtId="9" fontId="0" fillId="0" borderId="12" xfId="0" applyNumberFormat="1" applyBorder="1" applyAlignment="1">
      <alignment horizontal="center" vertical="center" wrapText="1"/>
    </xf>
    <xf numFmtId="9" fontId="0" fillId="0" borderId="12" xfId="0" applyNumberFormat="1" applyFont="1" applyBorder="1" applyAlignment="1">
      <alignment horizontal="center" vertical="center" wrapText="1"/>
    </xf>
    <xf numFmtId="2" fontId="0" fillId="0" borderId="12" xfId="0" applyNumberForma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top" wrapText="1"/>
    </xf>
    <xf numFmtId="0" fontId="4"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wrapText="1"/>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theme="5"/>
        </patternFill>
      </fill>
    </dxf>
    <dxf>
      <fill>
        <patternFill>
          <bgColor rgb="FFFF0000"/>
        </patternFill>
      </fill>
    </dxf>
    <dxf>
      <border/>
    </dxf>
    <dxf>
      <fill>
        <patternFill>
          <bgColor rgb="FFFFFF00"/>
        </patternFill>
      </fill>
      <border/>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zoomScalePageLayoutView="0" workbookViewId="0" topLeftCell="A3">
      <selection activeCell="B12" sqref="B12"/>
    </sheetView>
  </sheetViews>
  <sheetFormatPr defaultColWidth="9.140625" defaultRowHeight="12.75"/>
  <cols>
    <col min="1" max="1" width="3.8515625" style="0" customWidth="1"/>
    <col min="2" max="2" width="21.28125" style="1" customWidth="1"/>
    <col min="3" max="3" width="17.28125" style="1" customWidth="1"/>
    <col min="4" max="4" width="9.8515625" style="1" customWidth="1"/>
    <col min="5" max="5" width="10.8515625" style="1" customWidth="1"/>
    <col min="6" max="6" width="4.7109375" style="0" hidden="1" customWidth="1"/>
    <col min="7" max="7" width="13.7109375" style="0" customWidth="1"/>
    <col min="8" max="8" width="30.57421875" style="0" customWidth="1"/>
    <col min="9" max="9" width="10.00390625" style="0" customWidth="1"/>
    <col min="10" max="10" width="2.28125" style="0" hidden="1" customWidth="1"/>
    <col min="11" max="11" width="11.7109375" style="0" customWidth="1"/>
    <col min="12" max="12" width="46.57421875" style="0" customWidth="1"/>
  </cols>
  <sheetData>
    <row r="1" spans="1:12" ht="24" customHeight="1">
      <c r="A1" s="28" t="s">
        <v>12</v>
      </c>
      <c r="B1" s="28"/>
      <c r="C1" s="29" t="s">
        <v>52</v>
      </c>
      <c r="D1" s="29"/>
      <c r="E1" s="29"/>
      <c r="F1" s="29"/>
      <c r="G1" s="29"/>
      <c r="H1" s="29"/>
      <c r="I1" s="29"/>
      <c r="J1" s="29"/>
      <c r="K1" s="29"/>
      <c r="L1" s="29"/>
    </row>
    <row r="2" spans="1:12" ht="24" customHeight="1">
      <c r="A2" s="28" t="s">
        <v>13</v>
      </c>
      <c r="B2" s="28"/>
      <c r="C2" s="30" t="s">
        <v>68</v>
      </c>
      <c r="D2" s="30"/>
      <c r="E2" s="30"/>
      <c r="F2" s="30"/>
      <c r="G2" s="30"/>
      <c r="H2" s="30"/>
      <c r="I2" s="30"/>
      <c r="J2" s="30"/>
      <c r="K2" s="30"/>
      <c r="L2" s="30"/>
    </row>
    <row r="3" spans="1:12" ht="20.25" customHeight="1">
      <c r="A3" s="16" t="s">
        <v>9</v>
      </c>
      <c r="B3" s="17"/>
      <c r="C3" s="18" t="s">
        <v>53</v>
      </c>
      <c r="D3" s="27" t="s">
        <v>11</v>
      </c>
      <c r="E3" s="27"/>
      <c r="F3" s="19"/>
      <c r="G3" s="28"/>
      <c r="H3" s="28"/>
      <c r="I3" s="28"/>
      <c r="J3" s="28"/>
      <c r="K3" s="28"/>
      <c r="L3" s="28"/>
    </row>
    <row r="4" spans="1:12" ht="20.25" customHeight="1">
      <c r="A4" s="16" t="s">
        <v>10</v>
      </c>
      <c r="B4" s="17"/>
      <c r="C4" s="18">
        <v>2018</v>
      </c>
      <c r="D4" s="27" t="s">
        <v>14</v>
      </c>
      <c r="E4" s="38"/>
      <c r="F4" s="19"/>
      <c r="G4" s="28" t="s">
        <v>54</v>
      </c>
      <c r="H4" s="28"/>
      <c r="I4" s="28"/>
      <c r="J4" s="28"/>
      <c r="K4" s="28"/>
      <c r="L4" s="28"/>
    </row>
    <row r="5" spans="1:12" ht="36.75" customHeight="1">
      <c r="A5" s="32" t="s">
        <v>69</v>
      </c>
      <c r="B5" s="33"/>
      <c r="C5" s="33"/>
      <c r="D5" s="34"/>
      <c r="E5" s="39" t="s">
        <v>7</v>
      </c>
      <c r="F5" s="40"/>
      <c r="G5" s="40"/>
      <c r="H5" s="40"/>
      <c r="I5" s="40"/>
      <c r="J5" s="40"/>
      <c r="K5" s="40"/>
      <c r="L5" s="41"/>
    </row>
    <row r="6" spans="1:12" ht="20.25" customHeight="1">
      <c r="A6" s="35"/>
      <c r="B6" s="36"/>
      <c r="C6" s="36"/>
      <c r="D6" s="37"/>
      <c r="E6" s="42" t="s">
        <v>49</v>
      </c>
      <c r="F6" s="43"/>
      <c r="G6" s="43"/>
      <c r="H6" s="43"/>
      <c r="I6" s="43"/>
      <c r="J6" s="43"/>
      <c r="K6" s="43"/>
      <c r="L6" s="44"/>
    </row>
    <row r="7" spans="1:12" ht="6" customHeight="1" hidden="1">
      <c r="A7" s="35"/>
      <c r="B7" s="36"/>
      <c r="C7" s="36"/>
      <c r="D7" s="37"/>
      <c r="E7" s="3"/>
      <c r="F7" s="4" t="s">
        <v>6</v>
      </c>
      <c r="G7" s="4"/>
      <c r="H7" s="4"/>
      <c r="I7" s="4"/>
      <c r="J7" s="4"/>
      <c r="K7" s="5"/>
      <c r="L7" s="5"/>
    </row>
    <row r="8" spans="5:12" ht="1.5" customHeight="1" hidden="1">
      <c r="E8" s="12"/>
      <c r="F8" s="13"/>
      <c r="G8" s="14"/>
      <c r="H8" s="13"/>
      <c r="I8" s="13"/>
      <c r="J8" s="13"/>
      <c r="K8" s="13"/>
      <c r="L8" s="15"/>
    </row>
    <row r="9" spans="1:12" ht="30.75" customHeight="1">
      <c r="A9" s="9" t="s">
        <v>0</v>
      </c>
      <c r="B9" s="9" t="s">
        <v>1</v>
      </c>
      <c r="C9" s="9" t="s">
        <v>2</v>
      </c>
      <c r="D9" s="9" t="s">
        <v>3</v>
      </c>
      <c r="E9" s="9" t="s">
        <v>4</v>
      </c>
      <c r="F9" s="11" t="s">
        <v>8</v>
      </c>
      <c r="G9" s="9" t="s">
        <v>5</v>
      </c>
      <c r="H9" s="9" t="s">
        <v>16</v>
      </c>
      <c r="I9" s="9" t="s">
        <v>38</v>
      </c>
      <c r="J9" s="9"/>
      <c r="K9" s="9" t="s">
        <v>48</v>
      </c>
      <c r="L9" s="9" t="s">
        <v>17</v>
      </c>
    </row>
    <row r="10" spans="1:12" ht="51.75" customHeight="1">
      <c r="A10" s="7">
        <v>1</v>
      </c>
      <c r="B10" s="8" t="s">
        <v>86</v>
      </c>
      <c r="C10" s="20" t="s">
        <v>82</v>
      </c>
      <c r="D10" s="10">
        <v>4</v>
      </c>
      <c r="E10" s="10">
        <v>4</v>
      </c>
      <c r="F10" s="10">
        <f>D10*E10</f>
        <v>16</v>
      </c>
      <c r="G10" s="10" t="str">
        <f>IF(D10&lt;1,"No Data",IF(E10&lt;1,"No Data",IF(F10&gt;19,"Major",IF(F10&gt;14,"Significant",IF(F10&gt;9,"Considerable",IF(F10&gt;4,"Moderate","Minor"))))))</f>
        <v>Significant</v>
      </c>
      <c r="H10" s="20" t="s">
        <v>84</v>
      </c>
      <c r="I10" s="24">
        <v>0.5</v>
      </c>
      <c r="J10" s="26">
        <f>F10*(1-I10)</f>
        <v>8</v>
      </c>
      <c r="K10" s="10" t="str">
        <f>IF(J10&lt;1,"No Data",IF(J10&lt;1,"No Data",IF(J10&gt;19,"Major",IF(J10&gt;14,"Significant",IF(J10&gt;9,"Considerable",IF(J10&gt;4,"Moderate","Minor"))))))</f>
        <v>Moderate</v>
      </c>
      <c r="L10" s="21" t="s">
        <v>85</v>
      </c>
    </row>
    <row r="11" spans="1:12" ht="40.5" customHeight="1">
      <c r="A11" s="7">
        <v>2</v>
      </c>
      <c r="B11" s="8" t="s">
        <v>55</v>
      </c>
      <c r="C11" s="20" t="s">
        <v>56</v>
      </c>
      <c r="D11" s="10">
        <v>5</v>
      </c>
      <c r="E11" s="10">
        <v>3</v>
      </c>
      <c r="F11" s="10">
        <f aca="true" t="shared" si="0" ref="F11:F17">D11*E11</f>
        <v>15</v>
      </c>
      <c r="G11" s="10" t="str">
        <f aca="true" t="shared" si="1" ref="G11:G17">IF(D11&lt;1,"No Data",IF(E11&lt;1,"No Data",IF(F11&gt;19,"Major",IF(F11&gt;14,"Significant",IF(F11&gt;9,"Considerable",IF(F11&gt;4,"Moderate","Minor"))))))</f>
        <v>Significant</v>
      </c>
      <c r="H11" s="8" t="s">
        <v>87</v>
      </c>
      <c r="I11" s="24">
        <v>0.5</v>
      </c>
      <c r="J11" s="26">
        <f aca="true" t="shared" si="2" ref="J11:J17">F11*(1-I11)</f>
        <v>7.5</v>
      </c>
      <c r="K11" s="10" t="str">
        <f aca="true" t="shared" si="3" ref="K11:K17">IF(J11&lt;1,"No Data",IF(J11&lt;1,"No Data",IF(J11&gt;19,"Major",IF(J11&gt;14,"Significant",IF(J11&gt;9,"Considerable",IF(J11&gt;4,"Moderate","Minor"))))))</f>
        <v>Moderate</v>
      </c>
      <c r="L11" s="21" t="s">
        <v>66</v>
      </c>
    </row>
    <row r="12" spans="1:12" ht="41.25" customHeight="1">
      <c r="A12" s="7">
        <v>3</v>
      </c>
      <c r="B12" s="8" t="s">
        <v>88</v>
      </c>
      <c r="C12" s="20" t="s">
        <v>57</v>
      </c>
      <c r="D12" s="10">
        <v>4</v>
      </c>
      <c r="E12" s="10">
        <v>3</v>
      </c>
      <c r="F12" s="10">
        <f t="shared" si="0"/>
        <v>12</v>
      </c>
      <c r="G12" s="10" t="str">
        <f t="shared" si="1"/>
        <v>Considerable</v>
      </c>
      <c r="H12" s="8" t="s">
        <v>64</v>
      </c>
      <c r="I12" s="24">
        <v>0.3</v>
      </c>
      <c r="J12" s="26">
        <f t="shared" si="2"/>
        <v>8.399999999999999</v>
      </c>
      <c r="K12" s="10" t="str">
        <f t="shared" si="3"/>
        <v>Moderate</v>
      </c>
      <c r="L12" s="21" t="s">
        <v>67</v>
      </c>
    </row>
    <row r="13" spans="1:12" ht="41.25" customHeight="1">
      <c r="A13" s="7">
        <v>4</v>
      </c>
      <c r="B13" s="8" t="s">
        <v>70</v>
      </c>
      <c r="C13" s="20" t="s">
        <v>62</v>
      </c>
      <c r="D13" s="10">
        <v>5</v>
      </c>
      <c r="E13" s="10">
        <v>2</v>
      </c>
      <c r="F13" s="10">
        <f t="shared" si="0"/>
        <v>10</v>
      </c>
      <c r="G13" s="10" t="str">
        <f t="shared" si="1"/>
        <v>Considerable</v>
      </c>
      <c r="H13" s="20" t="s">
        <v>65</v>
      </c>
      <c r="I13" s="25">
        <v>0.5</v>
      </c>
      <c r="J13" s="26">
        <f t="shared" si="2"/>
        <v>5</v>
      </c>
      <c r="K13" s="10" t="str">
        <f t="shared" si="3"/>
        <v>Moderate</v>
      </c>
      <c r="L13" s="21" t="s">
        <v>71</v>
      </c>
    </row>
    <row r="14" spans="1:12" ht="78.75" customHeight="1">
      <c r="A14" s="7">
        <v>5</v>
      </c>
      <c r="B14" s="8" t="s">
        <v>74</v>
      </c>
      <c r="C14" s="20" t="s">
        <v>80</v>
      </c>
      <c r="D14" s="10">
        <v>4</v>
      </c>
      <c r="E14" s="10">
        <v>3</v>
      </c>
      <c r="F14" s="10">
        <f>D14*E14</f>
        <v>12</v>
      </c>
      <c r="G14" s="10" t="str">
        <f>IF(D14&lt;1,"No Data",IF(E14&lt;1,"No Data",IF(F14&gt;19,"Major",IF(F14&gt;14,"Significant",IF(F14&gt;9,"Considerable",IF(F14&gt;4,"Moderate","Minor"))))))</f>
        <v>Considerable</v>
      </c>
      <c r="H14" s="20" t="s">
        <v>75</v>
      </c>
      <c r="I14" s="25">
        <v>0.5</v>
      </c>
      <c r="J14" s="26">
        <f>F14*(1-I14)</f>
        <v>6</v>
      </c>
      <c r="K14" s="10" t="str">
        <f>IF(J14&lt;1,"No Data",IF(J14&lt;1,"No Data",IF(J14&gt;19,"Major",IF(J14&gt;14,"Significant",IF(J14&gt;9,"Considerable",IF(J14&gt;4,"Moderate","Minor"))))))</f>
        <v>Moderate</v>
      </c>
      <c r="L14" s="21" t="s">
        <v>81</v>
      </c>
    </row>
    <row r="15" spans="1:12" s="6" customFormat="1" ht="81" customHeight="1">
      <c r="A15" s="7">
        <v>6</v>
      </c>
      <c r="B15" s="8" t="s">
        <v>77</v>
      </c>
      <c r="C15" s="20" t="s">
        <v>56</v>
      </c>
      <c r="D15" s="10">
        <v>4</v>
      </c>
      <c r="E15" s="10">
        <v>3</v>
      </c>
      <c r="F15" s="10">
        <f t="shared" si="0"/>
        <v>12</v>
      </c>
      <c r="G15" s="10" t="str">
        <f t="shared" si="1"/>
        <v>Considerable</v>
      </c>
      <c r="H15" s="20" t="s">
        <v>76</v>
      </c>
      <c r="I15" s="25">
        <v>0.5</v>
      </c>
      <c r="J15" s="26">
        <f t="shared" si="2"/>
        <v>6</v>
      </c>
      <c r="K15" s="10" t="str">
        <f t="shared" si="3"/>
        <v>Moderate</v>
      </c>
      <c r="L15" s="21" t="s">
        <v>83</v>
      </c>
    </row>
    <row r="16" spans="1:12" ht="52.5" customHeight="1">
      <c r="A16" s="7">
        <v>7</v>
      </c>
      <c r="B16" s="8" t="s">
        <v>72</v>
      </c>
      <c r="C16" s="20" t="s">
        <v>61</v>
      </c>
      <c r="D16" s="10">
        <v>5</v>
      </c>
      <c r="E16" s="10">
        <v>3</v>
      </c>
      <c r="F16" s="10">
        <f t="shared" si="0"/>
        <v>15</v>
      </c>
      <c r="G16" s="10" t="str">
        <f t="shared" si="1"/>
        <v>Significant</v>
      </c>
      <c r="H16" s="8" t="s">
        <v>73</v>
      </c>
      <c r="I16" s="24">
        <v>0.9</v>
      </c>
      <c r="J16" s="26">
        <f t="shared" si="2"/>
        <v>1.4999999999999996</v>
      </c>
      <c r="K16" s="10" t="str">
        <f t="shared" si="3"/>
        <v>Minor</v>
      </c>
      <c r="L16" s="21" t="s">
        <v>53</v>
      </c>
    </row>
    <row r="17" spans="1:12" ht="66.75" customHeight="1">
      <c r="A17" s="7">
        <v>8</v>
      </c>
      <c r="B17" s="8" t="s">
        <v>58</v>
      </c>
      <c r="C17" s="20" t="s">
        <v>60</v>
      </c>
      <c r="D17" s="10">
        <v>2</v>
      </c>
      <c r="E17" s="10">
        <v>4</v>
      </c>
      <c r="F17" s="10">
        <f t="shared" si="0"/>
        <v>8</v>
      </c>
      <c r="G17" s="10" t="str">
        <f t="shared" si="1"/>
        <v>Moderate</v>
      </c>
      <c r="H17" s="8" t="s">
        <v>63</v>
      </c>
      <c r="I17" s="24">
        <v>0.5</v>
      </c>
      <c r="J17" s="26">
        <f t="shared" si="2"/>
        <v>4</v>
      </c>
      <c r="K17" s="10" t="str">
        <f t="shared" si="3"/>
        <v>Minor</v>
      </c>
      <c r="L17" s="21" t="s">
        <v>59</v>
      </c>
    </row>
    <row r="18" ht="12.75">
      <c r="A18" s="2" t="s">
        <v>15</v>
      </c>
    </row>
    <row r="19" spans="2:12" ht="12.75" customHeight="1">
      <c r="B19" s="31" t="s">
        <v>78</v>
      </c>
      <c r="C19" s="31"/>
      <c r="D19" s="31"/>
      <c r="E19" s="31"/>
      <c r="F19" s="31"/>
      <c r="G19" s="31"/>
      <c r="H19" s="31"/>
      <c r="I19" s="31"/>
      <c r="J19" s="31"/>
      <c r="K19" s="31"/>
      <c r="L19" s="31"/>
    </row>
    <row r="20" ht="12.75">
      <c r="A20" s="2" t="s">
        <v>50</v>
      </c>
    </row>
    <row r="21" spans="2:12" ht="12.75">
      <c r="B21" s="31" t="s">
        <v>79</v>
      </c>
      <c r="C21" s="31"/>
      <c r="D21" s="31"/>
      <c r="E21" s="31"/>
      <c r="F21" s="31"/>
      <c r="G21" s="31"/>
      <c r="H21" s="31"/>
      <c r="I21" s="31"/>
      <c r="J21" s="31"/>
      <c r="K21" s="31"/>
      <c r="L21" s="31"/>
    </row>
  </sheetData>
  <sheetProtection/>
  <mergeCells count="13">
    <mergeCell ref="B21:L21"/>
    <mergeCell ref="B19:L19"/>
    <mergeCell ref="A5:D7"/>
    <mergeCell ref="D4:E4"/>
    <mergeCell ref="E5:L5"/>
    <mergeCell ref="E6:L6"/>
    <mergeCell ref="G4:L4"/>
    <mergeCell ref="D3:E3"/>
    <mergeCell ref="G3:L3"/>
    <mergeCell ref="C1:L1"/>
    <mergeCell ref="A1:B1"/>
    <mergeCell ref="A2:B2"/>
    <mergeCell ref="C2:L2"/>
  </mergeCells>
  <conditionalFormatting sqref="F11">
    <cfRule type="colorScale" priority="70" dxfId="30">
      <colorScale>
        <cfvo type="num" val="4"/>
        <cfvo type="percentile" val="50"/>
        <cfvo type="num" val="19"/>
        <color theme="9"/>
        <color rgb="FFFFEB84"/>
        <color rgb="FFFF0000"/>
      </colorScale>
    </cfRule>
  </conditionalFormatting>
  <conditionalFormatting sqref="D11">
    <cfRule type="colorScale" priority="69" dxfId="30">
      <colorScale>
        <cfvo type="num" val="1"/>
        <cfvo type="percentile" val="50"/>
        <cfvo type="num" val="5"/>
        <color rgb="FF00B050"/>
        <color rgb="FFFFEB84"/>
        <color rgb="FFFF0000"/>
      </colorScale>
    </cfRule>
  </conditionalFormatting>
  <conditionalFormatting sqref="G11">
    <cfRule type="expression" priority="60" dxfId="2" stopIfTrue="1">
      <formula>F11&gt;19</formula>
    </cfRule>
    <cfRule type="expression" priority="61" dxfId="1" stopIfTrue="1">
      <formula>F11&gt;14</formula>
    </cfRule>
    <cfRule type="expression" priority="62" dxfId="0" stopIfTrue="1">
      <formula>F11&gt;9</formula>
    </cfRule>
    <cfRule type="expression" priority="63" dxfId="31" stopIfTrue="1">
      <formula>F11&gt;4</formula>
    </cfRule>
    <cfRule type="expression" priority="65" dxfId="32" stopIfTrue="1">
      <formula>F11&gt;0</formula>
    </cfRule>
  </conditionalFormatting>
  <conditionalFormatting sqref="F12">
    <cfRule type="colorScale" priority="66" dxfId="30">
      <colorScale>
        <cfvo type="num" val="4"/>
        <cfvo type="percentile" val="50"/>
        <cfvo type="num" val="19"/>
        <color theme="9"/>
        <color rgb="FFFFEB84"/>
        <color rgb="FFFF0000"/>
      </colorScale>
    </cfRule>
  </conditionalFormatting>
  <conditionalFormatting sqref="D12:D13 D15:D16">
    <cfRule type="colorScale" priority="59" dxfId="30">
      <colorScale>
        <cfvo type="num" val="1"/>
        <cfvo type="percentile" val="50"/>
        <cfvo type="num" val="5"/>
        <color rgb="FF00B050"/>
        <color rgb="FFFFEB84"/>
        <color rgb="FFFF0000"/>
      </colorScale>
    </cfRule>
  </conditionalFormatting>
  <conditionalFormatting sqref="E11:E13 E15:E16">
    <cfRule type="colorScale" priority="58" dxfId="30">
      <colorScale>
        <cfvo type="num" val="1"/>
        <cfvo type="percentile" val="50"/>
        <cfvo type="num" val="5"/>
        <color rgb="FF00B050"/>
        <color rgb="FFFFEB84"/>
        <color rgb="FFFF0000"/>
      </colorScale>
    </cfRule>
  </conditionalFormatting>
  <conditionalFormatting sqref="G12:G13 G15:G16">
    <cfRule type="expression" priority="53" dxfId="2" stopIfTrue="1">
      <formula>F12&gt;19</formula>
    </cfRule>
    <cfRule type="expression" priority="54" dxfId="1" stopIfTrue="1">
      <formula>F12&gt;14</formula>
    </cfRule>
    <cfRule type="expression" priority="55" dxfId="0" stopIfTrue="1">
      <formula>F12&gt;9</formula>
    </cfRule>
    <cfRule type="expression" priority="56" dxfId="31" stopIfTrue="1">
      <formula>F12&gt;4</formula>
    </cfRule>
    <cfRule type="expression" priority="57" dxfId="32" stopIfTrue="1">
      <formula>F12&gt;0</formula>
    </cfRule>
  </conditionalFormatting>
  <conditionalFormatting sqref="K12:K13 K15:K16">
    <cfRule type="expression" priority="38" dxfId="2" stopIfTrue="1">
      <formula>J12&gt;19</formula>
    </cfRule>
    <cfRule type="expression" priority="39" dxfId="1" stopIfTrue="1">
      <formula>J12&gt;14</formula>
    </cfRule>
    <cfRule type="expression" priority="40" dxfId="0" stopIfTrue="1">
      <formula>J12&gt;9</formula>
    </cfRule>
    <cfRule type="expression" priority="41" dxfId="31" stopIfTrue="1">
      <formula>J12&gt;4</formula>
    </cfRule>
    <cfRule type="expression" priority="42" dxfId="32" stopIfTrue="1">
      <formula>J12&gt;0</formula>
    </cfRule>
  </conditionalFormatting>
  <conditionalFormatting sqref="K11">
    <cfRule type="expression" priority="48" dxfId="2" stopIfTrue="1">
      <formula>J11&gt;19</formula>
    </cfRule>
    <cfRule type="expression" priority="49" dxfId="1" stopIfTrue="1">
      <formula>J11&gt;14</formula>
    </cfRule>
    <cfRule type="expression" priority="50" dxfId="0" stopIfTrue="1">
      <formula>J11&gt;9</formula>
    </cfRule>
    <cfRule type="expression" priority="51" dxfId="31" stopIfTrue="1">
      <formula>J11&gt;4</formula>
    </cfRule>
    <cfRule type="expression" priority="52" dxfId="32" stopIfTrue="1">
      <formula>J11&gt;0</formula>
    </cfRule>
  </conditionalFormatting>
  <conditionalFormatting sqref="D17">
    <cfRule type="colorScale" priority="37" dxfId="30">
      <colorScale>
        <cfvo type="num" val="1"/>
        <cfvo type="percentile" val="50"/>
        <cfvo type="num" val="5"/>
        <color rgb="FF00B050"/>
        <color rgb="FFFFEB84"/>
        <color rgb="FFFF0000"/>
      </colorScale>
    </cfRule>
  </conditionalFormatting>
  <conditionalFormatting sqref="E17">
    <cfRule type="colorScale" priority="36" dxfId="30">
      <colorScale>
        <cfvo type="num" val="1"/>
        <cfvo type="percentile" val="50"/>
        <cfvo type="num" val="5"/>
        <color rgb="FF00B050"/>
        <color rgb="FFFFEB84"/>
        <color rgb="FFFF0000"/>
      </colorScale>
    </cfRule>
  </conditionalFormatting>
  <conditionalFormatting sqref="G17">
    <cfRule type="expression" priority="31" dxfId="2" stopIfTrue="1">
      <formula>F17&gt;19</formula>
    </cfRule>
    <cfRule type="expression" priority="32" dxfId="1" stopIfTrue="1">
      <formula>F17&gt;14</formula>
    </cfRule>
    <cfRule type="expression" priority="33" dxfId="0" stopIfTrue="1">
      <formula>F17&gt;9</formula>
    </cfRule>
    <cfRule type="expression" priority="34" dxfId="31" stopIfTrue="1">
      <formula>F17&gt;4</formula>
    </cfRule>
    <cfRule type="expression" priority="35" dxfId="32" stopIfTrue="1">
      <formula>F17&gt;0</formula>
    </cfRule>
  </conditionalFormatting>
  <conditionalFormatting sqref="K17">
    <cfRule type="expression" priority="26" dxfId="2" stopIfTrue="1">
      <formula>J17&gt;19</formula>
    </cfRule>
    <cfRule type="expression" priority="27" dxfId="1" stopIfTrue="1">
      <formula>J17&gt;14</formula>
    </cfRule>
    <cfRule type="expression" priority="28" dxfId="0" stopIfTrue="1">
      <formula>J17&gt;9</formula>
    </cfRule>
    <cfRule type="expression" priority="29" dxfId="31" stopIfTrue="1">
      <formula>J17&gt;4</formula>
    </cfRule>
    <cfRule type="expression" priority="30" dxfId="32" stopIfTrue="1">
      <formula>J17&gt;0</formula>
    </cfRule>
  </conditionalFormatting>
  <conditionalFormatting sqref="D14">
    <cfRule type="colorScale" priority="25" dxfId="30">
      <colorScale>
        <cfvo type="num" val="1"/>
        <cfvo type="percentile" val="50"/>
        <cfvo type="num" val="5"/>
        <color rgb="FF00B050"/>
        <color rgb="FFFFEB84"/>
        <color rgb="FFFF0000"/>
      </colorScale>
    </cfRule>
  </conditionalFormatting>
  <conditionalFormatting sqref="E14">
    <cfRule type="colorScale" priority="24" dxfId="30">
      <colorScale>
        <cfvo type="num" val="1"/>
        <cfvo type="percentile" val="50"/>
        <cfvo type="num" val="5"/>
        <color rgb="FF00B050"/>
        <color rgb="FFFFEB84"/>
        <color rgb="FFFF0000"/>
      </colorScale>
    </cfRule>
  </conditionalFormatting>
  <conditionalFormatting sqref="G14">
    <cfRule type="expression" priority="19" dxfId="2" stopIfTrue="1">
      <formula>F14&gt;19</formula>
    </cfRule>
    <cfRule type="expression" priority="20" dxfId="1" stopIfTrue="1">
      <formula>F14&gt;14</formula>
    </cfRule>
    <cfRule type="expression" priority="21" dxfId="0" stopIfTrue="1">
      <formula>F14&gt;9</formula>
    </cfRule>
    <cfRule type="expression" priority="22" dxfId="31" stopIfTrue="1">
      <formula>F14&gt;4</formula>
    </cfRule>
    <cfRule type="expression" priority="23" dxfId="32" stopIfTrue="1">
      <formula>F14&gt;0</formula>
    </cfRule>
  </conditionalFormatting>
  <conditionalFormatting sqref="K14">
    <cfRule type="expression" priority="14" dxfId="2" stopIfTrue="1">
      <formula>J14&gt;19</formula>
    </cfRule>
    <cfRule type="expression" priority="15" dxfId="1" stopIfTrue="1">
      <formula>J14&gt;14</formula>
    </cfRule>
    <cfRule type="expression" priority="16" dxfId="0" stopIfTrue="1">
      <formula>J14&gt;9</formula>
    </cfRule>
    <cfRule type="expression" priority="17" dxfId="31" stopIfTrue="1">
      <formula>J14&gt;4</formula>
    </cfRule>
    <cfRule type="expression" priority="18" dxfId="32" stopIfTrue="1">
      <formula>J14&gt;0</formula>
    </cfRule>
  </conditionalFormatting>
  <conditionalFormatting sqref="F10">
    <cfRule type="colorScale" priority="13" dxfId="30">
      <colorScale>
        <cfvo type="num" val="4"/>
        <cfvo type="percentile" val="50"/>
        <cfvo type="num" val="19"/>
        <color theme="9"/>
        <color rgb="FFFFEB84"/>
        <color rgb="FFFF0000"/>
      </colorScale>
    </cfRule>
  </conditionalFormatting>
  <conditionalFormatting sqref="D10">
    <cfRule type="colorScale" priority="12" dxfId="30">
      <colorScale>
        <cfvo type="num" val="1"/>
        <cfvo type="percentile" val="50"/>
        <cfvo type="num" val="5"/>
        <color rgb="FF00B050"/>
        <color rgb="FFFFEB84"/>
        <color rgb="FFFF0000"/>
      </colorScale>
    </cfRule>
  </conditionalFormatting>
  <conditionalFormatting sqref="G10">
    <cfRule type="expression" priority="7" dxfId="2" stopIfTrue="1">
      <formula>F10&gt;19</formula>
    </cfRule>
    <cfRule type="expression" priority="8" dxfId="1" stopIfTrue="1">
      <formula>F10&gt;14</formula>
    </cfRule>
    <cfRule type="expression" priority="9" dxfId="0" stopIfTrue="1">
      <formula>F10&gt;9</formula>
    </cfRule>
    <cfRule type="expression" priority="10" dxfId="31" stopIfTrue="1">
      <formula>F10&gt;4</formula>
    </cfRule>
    <cfRule type="expression" priority="11" dxfId="32" stopIfTrue="1">
      <formula>F10&gt;0</formula>
    </cfRule>
  </conditionalFormatting>
  <conditionalFormatting sqref="E10">
    <cfRule type="colorScale" priority="6" dxfId="30">
      <colorScale>
        <cfvo type="num" val="1"/>
        <cfvo type="percentile" val="50"/>
        <cfvo type="num" val="5"/>
        <color rgb="FF00B050"/>
        <color rgb="FFFFEB84"/>
        <color rgb="FFFF0000"/>
      </colorScale>
    </cfRule>
  </conditionalFormatting>
  <conditionalFormatting sqref="K10">
    <cfRule type="expression" priority="1" dxfId="2" stopIfTrue="1">
      <formula>J10&gt;19</formula>
    </cfRule>
    <cfRule type="expression" priority="2" dxfId="1" stopIfTrue="1">
      <formula>J10&gt;14</formula>
    </cfRule>
    <cfRule type="expression" priority="3" dxfId="0" stopIfTrue="1">
      <formula>J10&gt;9</formula>
    </cfRule>
    <cfRule type="expression" priority="4" dxfId="31" stopIfTrue="1">
      <formula>J10&gt;4</formula>
    </cfRule>
    <cfRule type="expression" priority="5" dxfId="32" stopIfTrue="1">
      <formula>J10&gt;0</formula>
    </cfRule>
  </conditionalFormatting>
  <printOptions horizontalCentered="1" verticalCentered="1"/>
  <pageMargins left="0.7480314960629921" right="0.7480314960629921" top="1.3779527559055118" bottom="0.7874015748031497" header="0.31496062992125984" footer="0.31496062992125984"/>
  <pageSetup fitToHeight="1" fitToWidth="1" horizontalDpi="600" verticalDpi="600" orientation="landscape" paperSize="9" scale="71" r:id="rId2"/>
  <headerFooter alignWithMargins="0">
    <oddHeader>&amp;L&amp;G&amp;C&amp;"Arial,Bold"&amp;14
St Andrew's, Malvern&amp;"Arial,Regular"&amp;10
&amp;"Arial,Bold"&amp;16RISK ASSESSMENT&amp;R&amp;G</oddHeader>
    <oddFooter>&amp;L&amp;F &amp;A&amp;C&amp;"Arial,Bold"&amp;12RISK ASSESSMENT&amp;R&amp;F &amp;A</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M40"/>
  <sheetViews>
    <sheetView zoomScalePageLayoutView="0" workbookViewId="0" topLeftCell="A1">
      <selection activeCell="A40" sqref="A40"/>
    </sheetView>
  </sheetViews>
  <sheetFormatPr defaultColWidth="9.140625" defaultRowHeight="12.75"/>
  <sheetData>
    <row r="2" ht="12.75">
      <c r="A2" s="2" t="s">
        <v>30</v>
      </c>
    </row>
    <row r="4" ht="12.75">
      <c r="A4" s="22" t="s">
        <v>18</v>
      </c>
    </row>
    <row r="6" ht="12.75">
      <c r="A6" s="22" t="s">
        <v>19</v>
      </c>
    </row>
    <row r="7" ht="12.75">
      <c r="A7" s="22"/>
    </row>
    <row r="8" ht="12.75">
      <c r="A8" s="22" t="s">
        <v>47</v>
      </c>
    </row>
    <row r="9" ht="12.75">
      <c r="A9" s="22"/>
    </row>
    <row r="10" ht="12.75">
      <c r="A10" s="22" t="s">
        <v>20</v>
      </c>
    </row>
    <row r="11" spans="2:4" ht="12.75">
      <c r="B11" s="2" t="s">
        <v>1</v>
      </c>
      <c r="D11" s="22" t="s">
        <v>35</v>
      </c>
    </row>
    <row r="12" spans="2:4" ht="12.75">
      <c r="B12" s="2"/>
      <c r="D12" s="22"/>
    </row>
    <row r="13" spans="2:4" ht="12.75">
      <c r="B13" s="2" t="s">
        <v>21</v>
      </c>
      <c r="D13" s="22" t="s">
        <v>36</v>
      </c>
    </row>
    <row r="14" spans="2:4" ht="12.75">
      <c r="B14" s="2"/>
      <c r="D14" s="22"/>
    </row>
    <row r="15" spans="2:4" ht="12.75">
      <c r="B15" s="2" t="s">
        <v>3</v>
      </c>
      <c r="D15" s="22" t="s">
        <v>22</v>
      </c>
    </row>
    <row r="16" spans="2:4" ht="12.75">
      <c r="B16" s="2"/>
      <c r="D16" s="22" t="s">
        <v>23</v>
      </c>
    </row>
    <row r="17" spans="2:4" ht="12.75">
      <c r="B17" s="2"/>
      <c r="D17" s="22" t="s">
        <v>44</v>
      </c>
    </row>
    <row r="18" spans="2:4" ht="12.75">
      <c r="B18" s="2"/>
      <c r="D18" s="22"/>
    </row>
    <row r="19" spans="2:4" ht="12.75">
      <c r="B19" s="2" t="s">
        <v>4</v>
      </c>
      <c r="D19" s="22" t="s">
        <v>31</v>
      </c>
    </row>
    <row r="20" spans="2:4" ht="12.75">
      <c r="B20" s="2"/>
      <c r="D20" s="22" t="s">
        <v>32</v>
      </c>
    </row>
    <row r="21" spans="2:4" ht="12.75">
      <c r="B21" s="2"/>
      <c r="D21" s="22"/>
    </row>
    <row r="22" spans="2:4" ht="12.75">
      <c r="B22" s="2" t="s">
        <v>24</v>
      </c>
      <c r="D22" s="22" t="s">
        <v>33</v>
      </c>
    </row>
    <row r="23" spans="2:4" ht="12.75">
      <c r="B23" s="2"/>
      <c r="D23" s="22" t="s">
        <v>39</v>
      </c>
    </row>
    <row r="24" spans="2:4" ht="12.75">
      <c r="B24" s="2"/>
      <c r="D24" s="22" t="s">
        <v>40</v>
      </c>
    </row>
    <row r="25" spans="2:4" ht="12.75">
      <c r="B25" s="2"/>
      <c r="D25" s="22" t="s">
        <v>25</v>
      </c>
    </row>
    <row r="26" spans="2:4" ht="12.75">
      <c r="B26" s="2"/>
      <c r="D26" s="22" t="s">
        <v>41</v>
      </c>
    </row>
    <row r="27" spans="2:4" ht="12.75">
      <c r="B27" s="2"/>
      <c r="D27" s="22"/>
    </row>
    <row r="28" spans="2:4" ht="12.75">
      <c r="B28" s="2" t="s">
        <v>26</v>
      </c>
      <c r="D28" s="22" t="s">
        <v>27</v>
      </c>
    </row>
    <row r="29" spans="2:4" ht="12.75">
      <c r="B29" s="2"/>
      <c r="D29" s="22"/>
    </row>
    <row r="30" spans="2:4" ht="12.75">
      <c r="B30" s="2" t="s">
        <v>38</v>
      </c>
      <c r="D30" s="22" t="s">
        <v>42</v>
      </c>
    </row>
    <row r="31" spans="2:4" ht="12.75">
      <c r="B31" s="2"/>
      <c r="D31" s="22" t="s">
        <v>45</v>
      </c>
    </row>
    <row r="32" spans="2:4" ht="12.75">
      <c r="B32" s="2"/>
      <c r="D32" s="22" t="s">
        <v>46</v>
      </c>
    </row>
    <row r="33" spans="2:4" ht="12.75">
      <c r="B33" s="2"/>
      <c r="D33" s="22"/>
    </row>
    <row r="34" spans="2:4" ht="12.75">
      <c r="B34" s="2" t="s">
        <v>28</v>
      </c>
      <c r="D34" s="22" t="s">
        <v>43</v>
      </c>
    </row>
    <row r="35" spans="2:4" ht="12.75">
      <c r="B35" s="2"/>
      <c r="D35" s="22"/>
    </row>
    <row r="36" spans="2:13" ht="26.25" customHeight="1">
      <c r="B36" s="23" t="s">
        <v>17</v>
      </c>
      <c r="D36" s="45" t="s">
        <v>29</v>
      </c>
      <c r="E36" s="45"/>
      <c r="F36" s="45"/>
      <c r="G36" s="45"/>
      <c r="H36" s="45"/>
      <c r="I36" s="45"/>
      <c r="J36" s="45"/>
      <c r="K36" s="45"/>
      <c r="L36" s="45"/>
      <c r="M36" s="45"/>
    </row>
    <row r="38" spans="1:13" ht="24.75" customHeight="1">
      <c r="A38" s="46" t="s">
        <v>34</v>
      </c>
      <c r="B38" s="46"/>
      <c r="C38" s="46"/>
      <c r="D38" s="46"/>
      <c r="E38" s="46"/>
      <c r="F38" s="46"/>
      <c r="G38" s="46"/>
      <c r="H38" s="46"/>
      <c r="I38" s="46"/>
      <c r="J38" s="46"/>
      <c r="K38" s="46"/>
      <c r="L38" s="46"/>
      <c r="M38" s="46"/>
    </row>
    <row r="39" ht="12.75">
      <c r="A39" s="22" t="s">
        <v>37</v>
      </c>
    </row>
    <row r="40" ht="12.75">
      <c r="A40" s="22" t="s">
        <v>51</v>
      </c>
    </row>
  </sheetData>
  <sheetProtection/>
  <mergeCells count="2">
    <mergeCell ref="D36:M36"/>
    <mergeCell ref="A38:M3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dc:creator>
  <cp:keywords/>
  <dc:description/>
  <cp:lastModifiedBy>Barnes</cp:lastModifiedBy>
  <cp:lastPrinted>2018-01-24T11:39:04Z</cp:lastPrinted>
  <dcterms:created xsi:type="dcterms:W3CDTF">2010-03-06T10:14:46Z</dcterms:created>
  <dcterms:modified xsi:type="dcterms:W3CDTF">2018-03-30T15:34:21Z</dcterms:modified>
  <cp:category/>
  <cp:version/>
  <cp:contentType/>
  <cp:contentStatus/>
</cp:coreProperties>
</file>